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ina Martinez\OneDrive\Escritorio\CONSOLIDADO II T 2025\"/>
    </mc:Choice>
  </mc:AlternateContent>
  <bookViews>
    <workbookView xWindow="0" yWindow="0" windowWidth="21600" windowHeight="943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/>
  <c r="F32" i="1"/>
  <c r="E32" i="1"/>
  <c r="D32" i="1"/>
  <c r="C32" i="1"/>
  <c r="G30" i="1"/>
  <c r="G29" i="1"/>
  <c r="G28" i="1"/>
  <c r="G27" i="1"/>
  <c r="F27" i="1"/>
  <c r="E27" i="1"/>
  <c r="D27" i="1"/>
  <c r="C27" i="1"/>
  <c r="F25" i="1"/>
  <c r="F43" i="1" s="1"/>
  <c r="D25" i="1"/>
  <c r="D43" i="1" s="1"/>
  <c r="G21" i="1"/>
  <c r="F21" i="1"/>
  <c r="E21" i="1"/>
  <c r="D21" i="1"/>
  <c r="C21" i="1"/>
  <c r="G19" i="1"/>
  <c r="G18" i="1"/>
  <c r="G17" i="1"/>
  <c r="G16" i="1"/>
  <c r="G15" i="1"/>
  <c r="G14" i="1"/>
  <c r="F14" i="1"/>
  <c r="E14" i="1"/>
  <c r="D14" i="1"/>
  <c r="C14" i="1"/>
  <c r="G12" i="1"/>
  <c r="G11" i="1"/>
  <c r="G10" i="1"/>
  <c r="G9" i="1"/>
  <c r="G25" i="1" s="1"/>
  <c r="G43" i="1" s="1"/>
  <c r="F9" i="1"/>
  <c r="E9" i="1"/>
  <c r="E25" i="1" s="1"/>
  <c r="E43" i="1" s="1"/>
  <c r="D9" i="1"/>
  <c r="C9" i="1"/>
  <c r="C25" i="1" s="1"/>
  <c r="C43" i="1" s="1"/>
  <c r="B5" i="1"/>
  <c r="B2" i="1"/>
</calcChain>
</file>

<file path=xl/sharedStrings.xml><?xml version="1.0" encoding="utf-8"?>
<sst xmlns="http://schemas.openxmlformats.org/spreadsheetml/2006/main" count="38" uniqueCount="28">
  <si>
    <t>Gobierno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</si>
  <si>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</si>
  <si>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</si>
  <si>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</si>
  <si>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</si>
  <si>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</si>
  <si>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</si>
  <si>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</si>
  <si>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</si>
  <si>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2024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</si>
  <si>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</si>
  <si>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</si>
  <si>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</si>
  <si>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2024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</si>
  <si>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</si>
  <si>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</si>
  <si>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</si>
  <si>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</si>
  <si>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</si>
  <si>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</si>
  <si>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 xml:space="preserve">Resultado por Posición Monetaria </t>
  </si>
  <si>
    <t xml:space="preserve">Resultados por Tenencia de Activos no Monetarios </t>
  </si>
  <si>
    <t>Hacienda Pública / Patrimonio Neto Final de 2024</t>
  </si>
  <si>
    <t>Cambios en la Hacienda Pública / Patrimonio Contribuido Neto de 2025</t>
  </si>
  <si>
    <t>Variación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</si>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</sst>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97.165\Rodrigo\INFORMACION%20CEACO\2DO%20TRIMESTRE%202025\0%20GOBIERNO%20DEL%20ESTADO\1.1%20ESTADOS_FINANCIEROS_GOBIERNO%20CONSOLIDADO%20T2%202025%20G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30 de junio de 2025</v>
          </cell>
        </row>
      </sheetData>
      <sheetData sheetId="1">
        <row r="2">
          <cell r="C2" t="str">
            <v>2do.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999"/>
  <sheetViews>
    <sheetView showGridLines="0" tabSelected="1" view="pageBreakPreview" topLeftCell="A13" zoomScaleSheetLayoutView="100" workbookViewId="0">
      <selection activeCell="B8" sqref="B8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6" bestFit="1" customWidth="1"/>
    <col min="11" max="16384" width="14.28515625" style="3"/>
  </cols>
  <sheetData>
    <row r="1" spans="2:13" ht="20.25" customHeight="1">
      <c r="H1" s="4"/>
      <c r="J1" s="4"/>
      <c r="K1" s="4"/>
      <c r="L1" s="4"/>
      <c r="M1" s="4"/>
    </row>
    <row r="2" spans="2:13" ht="15" customHeight="1">
      <c r="B2" s="5" t="str">
        <f>'[1]ESTADO DE SITUACIÓN FINAN 2'!C2</f>
        <v>2do. Informe Trimestral de Avance de Gestión 2025</v>
      </c>
      <c r="C2" s="5"/>
      <c r="D2" s="5"/>
      <c r="E2" s="5"/>
      <c r="F2" s="5"/>
      <c r="G2" s="5"/>
      <c r="H2" s="4"/>
      <c r="J2" s="4"/>
      <c r="K2" s="4"/>
      <c r="L2" s="4"/>
      <c r="M2" s="4"/>
    </row>
    <row r="3" spans="2:13" ht="15" customHeight="1">
      <c r="B3" s="5" t="s">
        <v>0</v>
      </c>
      <c r="C3" s="5"/>
      <c r="D3" s="5"/>
      <c r="E3" s="5"/>
      <c r="F3" s="5"/>
      <c r="G3" s="5"/>
      <c r="H3" s="4"/>
      <c r="J3" s="4"/>
      <c r="K3" s="4"/>
      <c r="L3" s="4"/>
      <c r="M3" s="4"/>
    </row>
    <row r="4" spans="2:13" ht="15" customHeight="1">
      <c r="B4" s="5" t="s">
        <v>1</v>
      </c>
      <c r="C4" s="5"/>
      <c r="D4" s="5"/>
      <c r="E4" s="5"/>
      <c r="F4" s="5"/>
      <c r="G4" s="5"/>
      <c r="H4" s="4"/>
      <c r="J4" s="4"/>
      <c r="K4" s="4"/>
      <c r="L4" s="4"/>
      <c r="M4" s="4"/>
    </row>
    <row r="5" spans="2:13" ht="15" customHeight="1">
      <c r="B5" s="5" t="str">
        <f>'[1]ESTADO DE ACTIVIDADES 1'!B5</f>
        <v>Del 1 de enero al 30 de junio de 2025</v>
      </c>
      <c r="C5" s="5"/>
      <c r="D5" s="5"/>
      <c r="E5" s="5"/>
      <c r="F5" s="5"/>
      <c r="G5" s="5"/>
      <c r="H5" s="4"/>
    </row>
    <row r="6" spans="2:13" ht="15" customHeight="1">
      <c r="B6" s="7" t="s">
        <v>2</v>
      </c>
      <c r="C6" s="7"/>
      <c r="D6" s="7"/>
      <c r="E6" s="7"/>
      <c r="F6" s="7"/>
      <c r="G6" s="7"/>
    </row>
    <row r="7" spans="2:13" ht="15" customHeight="1">
      <c r="B7" s="8"/>
      <c r="C7" s="8"/>
      <c r="D7" s="8"/>
      <c r="E7" s="8"/>
      <c r="F7" s="8"/>
      <c r="G7" s="8"/>
    </row>
    <row r="8" spans="2:13" ht="81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3" ht="26.25" customHeight="1">
      <c r="B9" s="15" t="s">
        <v>9</v>
      </c>
      <c r="C9" s="16">
        <f>C10+C11+C12</f>
        <v>6137711821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6137711821</v>
      </c>
      <c r="H9" s="18"/>
      <c r="I9" s="18"/>
      <c r="J9" s="19"/>
    </row>
    <row r="10" spans="2:13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3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3" ht="26.25" customHeight="1">
      <c r="B12" s="20" t="s">
        <v>12</v>
      </c>
      <c r="C12" s="21">
        <v>6136259700</v>
      </c>
      <c r="D12" s="22">
        <v>0</v>
      </c>
      <c r="E12" s="22">
        <v>0</v>
      </c>
      <c r="F12" s="23">
        <v>0</v>
      </c>
      <c r="G12" s="22">
        <f t="shared" si="1"/>
        <v>6136259700</v>
      </c>
      <c r="H12" s="13"/>
      <c r="I12" s="13"/>
      <c r="J12" s="14"/>
    </row>
    <row r="13" spans="2:13" ht="12.75">
      <c r="B13" s="24"/>
      <c r="C13" s="21"/>
      <c r="D13" s="22"/>
      <c r="E13" s="22"/>
      <c r="F13" s="23"/>
      <c r="G13" s="25"/>
      <c r="H13" s="13"/>
      <c r="I13" s="13"/>
      <c r="J13" s="18"/>
    </row>
    <row r="14" spans="2:13" ht="26.25" customHeight="1">
      <c r="B14" s="26" t="s">
        <v>13</v>
      </c>
      <c r="C14" s="27">
        <f>SUM(C15:C19)</f>
        <v>0</v>
      </c>
      <c r="D14" s="27">
        <f t="shared" ref="D14:F14" si="2">SUM(D15:D19)</f>
        <v>5703899035</v>
      </c>
      <c r="E14" s="27">
        <f t="shared" si="2"/>
        <v>6207774881</v>
      </c>
      <c r="F14" s="27">
        <f t="shared" si="2"/>
        <v>0</v>
      </c>
      <c r="G14" s="25">
        <f>SUM(G15:G19)</f>
        <v>11911673916</v>
      </c>
      <c r="H14" s="28"/>
      <c r="I14" s="13"/>
      <c r="J14" s="14"/>
    </row>
    <row r="15" spans="2:13" ht="26.25" customHeight="1">
      <c r="B15" s="20" t="s">
        <v>14</v>
      </c>
      <c r="C15" s="21">
        <v>0</v>
      </c>
      <c r="D15" s="22">
        <v>0</v>
      </c>
      <c r="E15" s="22">
        <v>6207774881</v>
      </c>
      <c r="F15" s="23">
        <v>0</v>
      </c>
      <c r="G15" s="22">
        <f>C15+D15+E15+F15</f>
        <v>6207774881</v>
      </c>
      <c r="H15" s="14"/>
      <c r="I15" s="13"/>
      <c r="J15" s="14"/>
    </row>
    <row r="16" spans="2:13" ht="26.25" customHeight="1">
      <c r="B16" s="20" t="s">
        <v>15</v>
      </c>
      <c r="C16" s="21">
        <v>0</v>
      </c>
      <c r="D16" s="22">
        <v>5700939629</v>
      </c>
      <c r="E16" s="22">
        <v>0</v>
      </c>
      <c r="F16" s="23">
        <v>0</v>
      </c>
      <c r="G16" s="22">
        <f t="shared" ref="G16:G19" si="3">C16+D16+E16+F16</f>
        <v>5700939629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2960364</v>
      </c>
      <c r="E17" s="22">
        <v>0</v>
      </c>
      <c r="F17" s="23">
        <v>0</v>
      </c>
      <c r="G17" s="22">
        <f t="shared" si="3"/>
        <v>2960364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6137711821</v>
      </c>
      <c r="D25" s="27">
        <f t="shared" ref="D25:F25" si="5">D9+D14+D21</f>
        <v>5703899035</v>
      </c>
      <c r="E25" s="27">
        <f t="shared" si="5"/>
        <v>6207774881</v>
      </c>
      <c r="F25" s="27">
        <f t="shared" si="5"/>
        <v>0</v>
      </c>
      <c r="G25" s="29">
        <f>G9+G14+G21</f>
        <v>18049385737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499976287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499976287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499976287</v>
      </c>
      <c r="D30" s="22">
        <v>0</v>
      </c>
      <c r="E30" s="22">
        <v>0</v>
      </c>
      <c r="F30" s="23">
        <v>0</v>
      </c>
      <c r="G30" s="22">
        <f t="shared" si="7"/>
        <v>499976287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4415512585</v>
      </c>
      <c r="E32" s="27">
        <f t="shared" si="8"/>
        <v>4144135623</v>
      </c>
      <c r="F32" s="27">
        <f t="shared" si="8"/>
        <v>0</v>
      </c>
      <c r="G32" s="25">
        <f>G33+G34+G35+G36+G37</f>
        <v>8559648208</v>
      </c>
      <c r="H32" s="13"/>
      <c r="I32" s="31"/>
      <c r="J32" s="31"/>
    </row>
    <row r="33" spans="2:10" ht="26.25" customHeight="1">
      <c r="B33" s="20" t="s">
        <v>14</v>
      </c>
      <c r="C33" s="21">
        <v>0</v>
      </c>
      <c r="D33" s="22">
        <v>0</v>
      </c>
      <c r="E33" s="22">
        <v>10348829098</v>
      </c>
      <c r="F33" s="23">
        <v>0</v>
      </c>
      <c r="G33" s="22">
        <f>C33+D33+E33+F33</f>
        <v>10348829098</v>
      </c>
      <c r="H33" s="13"/>
      <c r="I33" s="31"/>
      <c r="J33" s="31"/>
    </row>
    <row r="34" spans="2:10" ht="26.25" customHeight="1">
      <c r="B34" s="20" t="s">
        <v>15</v>
      </c>
      <c r="C34" s="21">
        <v>0</v>
      </c>
      <c r="D34" s="22">
        <v>4415512585</v>
      </c>
      <c r="E34" s="22">
        <v>-6207774881</v>
      </c>
      <c r="F34" s="23">
        <v>0</v>
      </c>
      <c r="G34" s="22">
        <f t="shared" ref="G34:G37" si="9">C34+D34+E34+F34</f>
        <v>-1792262296</v>
      </c>
      <c r="H34" s="23"/>
      <c r="I34" s="30"/>
      <c r="J34" s="30"/>
    </row>
    <row r="35" spans="2:10" ht="26.25" customHeight="1">
      <c r="B35" s="20" t="s">
        <v>16</v>
      </c>
      <c r="C35" s="21">
        <v>0</v>
      </c>
      <c r="D35" s="22">
        <v>0</v>
      </c>
      <c r="E35" s="22">
        <v>3082364</v>
      </c>
      <c r="F35" s="23">
        <v>0</v>
      </c>
      <c r="G35" s="22">
        <f t="shared" si="9"/>
        <v>3082364</v>
      </c>
      <c r="H35" s="13"/>
      <c r="I35" s="32"/>
      <c r="J35" s="32"/>
    </row>
    <row r="36" spans="2:10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6637688108</v>
      </c>
      <c r="D43" s="36">
        <f t="shared" ref="D43:F43" si="11">D25+D27+D32+D39</f>
        <v>10119411620</v>
      </c>
      <c r="E43" s="36">
        <f t="shared" si="11"/>
        <v>10351910504</v>
      </c>
      <c r="F43" s="36">
        <f t="shared" si="11"/>
        <v>0</v>
      </c>
      <c r="G43" s="37">
        <f>G25+G27+G32+G39</f>
        <v>27109010232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Martinez</dc:creator>
  <cp:lastModifiedBy>Josefina Martinez</cp:lastModifiedBy>
  <dcterms:created xsi:type="dcterms:W3CDTF">2025-08-01T19:53:16Z</dcterms:created>
  <dcterms:modified xsi:type="dcterms:W3CDTF">2025-08-01T19:54:40Z</dcterms:modified>
</cp:coreProperties>
</file>